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Bilješke" sheetId="1" r:id="rId1"/>
    <sheet name="Pregled sudskih sporova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8" i="1"/>
  <c r="G148"/>
  <c r="D148"/>
  <c r="G124"/>
  <c r="E124"/>
  <c r="D124"/>
  <c r="G71"/>
  <c r="G25"/>
  <c r="E71"/>
  <c r="D71"/>
  <c r="D25"/>
  <c r="E25"/>
</calcChain>
</file>

<file path=xl/sharedStrings.xml><?xml version="1.0" encoding="utf-8"?>
<sst xmlns="http://schemas.openxmlformats.org/spreadsheetml/2006/main" count="198" uniqueCount="162">
  <si>
    <t xml:space="preserve">SAMOBORSKI MUZEJ </t>
  </si>
  <si>
    <t>SAMOBOR, Livadićeva 7, OIB 40913091389</t>
  </si>
  <si>
    <t>AOP</t>
  </si>
  <si>
    <t>Rač</t>
  </si>
  <si>
    <t>Opis</t>
  </si>
  <si>
    <t>2018.g.</t>
  </si>
  <si>
    <t>%</t>
  </si>
  <si>
    <t>Strukt.</t>
  </si>
  <si>
    <t>057</t>
  </si>
  <si>
    <t>063</t>
  </si>
  <si>
    <t>075</t>
  </si>
  <si>
    <t>124</t>
  </si>
  <si>
    <t>127</t>
  </si>
  <si>
    <t>131</t>
  </si>
  <si>
    <t>403</t>
  </si>
  <si>
    <t>Pomoći od izvanproračunskih korisnika</t>
  </si>
  <si>
    <t>Pomoći proračunskim korisnicima iz proračuna koji im nije nadležan</t>
  </si>
  <si>
    <t>Prihodi od financijske imovine</t>
  </si>
  <si>
    <t>Prihodi od prodaje proizvoda i robe, te pruženih usluga</t>
  </si>
  <si>
    <t>Donacije od pravnih i fizčkih osoba izvan općeg proračuna</t>
  </si>
  <si>
    <t>Prihodi iz nadležnog proračuna za financiranje redovne djelatnosti proračunskih korisnika</t>
  </si>
  <si>
    <t>UKUPNO PRIHODI</t>
  </si>
  <si>
    <t>2019.g.</t>
  </si>
  <si>
    <t>Ostvareno</t>
  </si>
  <si>
    <t>BILJEŠKE UZ FINANCIJSKA IZVJEŠĆA</t>
  </si>
  <si>
    <t>1. IZVJEŠTAJ O PRIHODIMA I RASHODIMA, PRIMICIMA I IZDACIMA</t>
  </si>
  <si>
    <t>Bilješka 1. Ukupni prihodi - AOP 403</t>
  </si>
  <si>
    <t>U strukturi prihoda najznačajniji su prihodi iz nadležnog proračuna za financiranje redovne djelatnosti</t>
  </si>
  <si>
    <t>razdoblja.</t>
  </si>
  <si>
    <t>150</t>
  </si>
  <si>
    <t>Plaće (bruto)</t>
  </si>
  <si>
    <t>155</t>
  </si>
  <si>
    <t>Ostali rashodi za zaposlene</t>
  </si>
  <si>
    <t>156</t>
  </si>
  <si>
    <t>Doprinosi na plaće</t>
  </si>
  <si>
    <t>161</t>
  </si>
  <si>
    <t>Naknade troškova zaposlenima</t>
  </si>
  <si>
    <t>166</t>
  </si>
  <si>
    <t>Rashodi za materijal i energiju</t>
  </si>
  <si>
    <t>174</t>
  </si>
  <si>
    <t>Rashodi za usluge</t>
  </si>
  <si>
    <t>184</t>
  </si>
  <si>
    <t>Naknade troškova osobama izvan radnog odnosa</t>
  </si>
  <si>
    <t>185</t>
  </si>
  <si>
    <t>Ostali nespomenuti rashodi poslovanja</t>
  </si>
  <si>
    <t>207</t>
  </si>
  <si>
    <t>Ostali financijski rashodi</t>
  </si>
  <si>
    <t>355</t>
  </si>
  <si>
    <t>Građevinski objekti</t>
  </si>
  <si>
    <t>360</t>
  </si>
  <si>
    <t>Postrojenja i oprema</t>
  </si>
  <si>
    <t>374</t>
  </si>
  <si>
    <t>Knjige, umjetnička djela i ostale izložbene vrijednosti</t>
  </si>
  <si>
    <t>404</t>
  </si>
  <si>
    <t>UKUPNO RASHODI</t>
  </si>
  <si>
    <t>Bilješka 2. Ukupni rashodi - AOP 404</t>
  </si>
  <si>
    <t>Pregled sudskih sporova u prilogu sastavni je dio bilješki.</t>
  </si>
  <si>
    <t>Zakonski predstavnik:</t>
  </si>
  <si>
    <t>SAMOBORSKI MUZEJ</t>
  </si>
  <si>
    <t>Livadićeva 7, Samboor</t>
  </si>
  <si>
    <t>OIB 40913091389</t>
  </si>
  <si>
    <t>Na temelju članka 14. Pravilnika o financijskom izvještavanju u proračunskom računovodstvu</t>
  </si>
  <si>
    <t>(NN br. 3/18, 93/18, 135/15, 2/17) daje se slijedeći:</t>
  </si>
  <si>
    <t>Br. Predmeta</t>
  </si>
  <si>
    <t>Sud</t>
  </si>
  <si>
    <t>Tužitelj</t>
  </si>
  <si>
    <t>Tuženik</t>
  </si>
  <si>
    <t>Predmeti kod odvjetnika</t>
  </si>
  <si>
    <t>Radi</t>
  </si>
  <si>
    <t>VPS</t>
  </si>
  <si>
    <t>P-6840/11</t>
  </si>
  <si>
    <t>Općinski građanski</t>
  </si>
  <si>
    <t>sud u Novom Zagrebu</t>
  </si>
  <si>
    <t>L.M.</t>
  </si>
  <si>
    <t>Samoborski muzej i dr.</t>
  </si>
  <si>
    <t xml:space="preserve">ništavnost </t>
  </si>
  <si>
    <t>oporuke</t>
  </si>
  <si>
    <t>vrijednost nije</t>
  </si>
  <si>
    <t>utvrđena</t>
  </si>
  <si>
    <t>rashoda izvještajnog razdoblja.</t>
  </si>
  <si>
    <t>Luka Kazimović, zamjenik ravnatelja</t>
  </si>
  <si>
    <t>U izvještajnom razdoblju ostvareni su ukupni prihodi u iznosu 748.042 kn i imaju slijedeću strukturu:</t>
  </si>
  <si>
    <t>Najznačajni rast prihoda odnosi se na prihode od prodaje proizvoda i robe, te pruženih usluga, a koji</t>
  </si>
  <si>
    <t>U izvještajnom razdoblju ostvareni su ukupni rashodi u iznosu 713.893 kn i imaju slijedeću strukturu:</t>
  </si>
  <si>
    <t>Broj zaposlenih osoba o odnosu na isto razdoblje prošle godine nije se mijenjano.</t>
  </si>
  <si>
    <t>Prihodi su povećani zbog povećanog broja posjetitelja, jer je obogaćena suvenirnica.</t>
  </si>
  <si>
    <t>Povećani su financijski troškovi zbog plaćanja kazne, te zateznih kamata kao i troškva prisline</t>
  </si>
  <si>
    <t>naplate koja se odnosi na sudski spor.</t>
  </si>
  <si>
    <t>Povećani su ostali rashodi poslovanja, a koji se odnose na plaćanje troškova izvođača za</t>
  </si>
  <si>
    <t>projekt Bitka kod Samobora.</t>
  </si>
  <si>
    <t>Trgovački sud u Zagrebu</t>
  </si>
  <si>
    <t xml:space="preserve">MK </t>
  </si>
  <si>
    <t>Samoborski muzej</t>
  </si>
  <si>
    <t>povrat sredstava</t>
  </si>
  <si>
    <t>PREGLED SUDSKIH SPOROVA U TIJEKU NA DAN 31.12.2019.</t>
  </si>
  <si>
    <t>P-588/18</t>
  </si>
  <si>
    <t>za razdoblje:   1.siječanj 2019. - 31.prosinac 2019.</t>
  </si>
  <si>
    <t>Bilješka 4. Imovina  - AOP 001</t>
  </si>
  <si>
    <t>008</t>
  </si>
  <si>
    <t>014</t>
  </si>
  <si>
    <t>030</t>
  </si>
  <si>
    <t>065</t>
  </si>
  <si>
    <t>071</t>
  </si>
  <si>
    <t>153</t>
  </si>
  <si>
    <t>154</t>
  </si>
  <si>
    <t>001</t>
  </si>
  <si>
    <t>IMOVINA</t>
  </si>
  <si>
    <t>Bilješka 5. Obveze i vlastiti izvori  - AOP 162</t>
  </si>
  <si>
    <t>Na zadnji dan izvještajnog razdoblja obveze iznose 101.637 kn, a vlastiti izvori 740.369 kn,</t>
  </si>
  <si>
    <t>ukupna vrijednost obveza i izvora je 842.007 kn i ima slijedeću strukturu:</t>
  </si>
  <si>
    <t>3. IZVJEŠTAJ O PROMJENAMA U VRIJEDNOSTI</t>
  </si>
  <si>
    <t>Bilješka 6. Promjene u vrijednosti i obujmu imovine  - AOP 001</t>
  </si>
  <si>
    <t>Nema promjena u vrijednosti i obujmu imovine.</t>
  </si>
  <si>
    <t>4. IZVJEŠTAJ O OBVEZAMA</t>
  </si>
  <si>
    <t>5.  BROJ ZAPOSLENIH</t>
  </si>
  <si>
    <t>Bilješka 7. Promjene u vrijednosti i obujmu imovine  - AOP 001</t>
  </si>
  <si>
    <t>Bilješka 8. Promjene u broju zaposlenih  - AOP 643</t>
  </si>
  <si>
    <t>6. PREGLED SUDSKIH SPOROVA</t>
  </si>
  <si>
    <t>2. BILANCA</t>
  </si>
  <si>
    <t>Knjige umjetnička djela i ostale izložbene vrijednosti</t>
  </si>
  <si>
    <t>Novac u banci</t>
  </si>
  <si>
    <t>Novac u blagajni</t>
  </si>
  <si>
    <t>Potraživanja za prihode od prodaje proizvoda i robe, te pruženih usluga</t>
  </si>
  <si>
    <t>Potraživanje za prihode iz proračuna</t>
  </si>
  <si>
    <t>Kontinuirani rashodi budućeg razdoblja</t>
  </si>
  <si>
    <t>U strukturi imovine najznačajnije su knjige, umjetnička djela i ostale izložbene vrijednosti u visini od</t>
  </si>
  <si>
    <t>u izvještajnom razdoblju ostvareno je ukupno povećanje imovine za 1% u odnosu na početno stanje.</t>
  </si>
  <si>
    <t>165</t>
  </si>
  <si>
    <t>225</t>
  </si>
  <si>
    <t>232</t>
  </si>
  <si>
    <t>237</t>
  </si>
  <si>
    <t>240</t>
  </si>
  <si>
    <t>162</t>
  </si>
  <si>
    <t>OBVEZE I VLASTITI IZVORI</t>
  </si>
  <si>
    <t>Obveze za zaposlene</t>
  </si>
  <si>
    <t>Obveze za materijalne rashode</t>
  </si>
  <si>
    <t>Ostale tekuće obveze</t>
  </si>
  <si>
    <t>Vlastiti izvori</t>
  </si>
  <si>
    <t>Vipak/manjak prihoda</t>
  </si>
  <si>
    <t>Manjak poslovanja</t>
  </si>
  <si>
    <t>Obračunati prihodi poslovanja</t>
  </si>
  <si>
    <t>021</t>
  </si>
  <si>
    <t>022</t>
  </si>
  <si>
    <t>024</t>
  </si>
  <si>
    <t xml:space="preserve">djelatnosti proračunskih korisnika u visini 1.306.045 kn, što čini 96% ukupnih prihoda izvještajnog </t>
  </si>
  <si>
    <t>iznosi 47%.</t>
  </si>
  <si>
    <t>U izvještajnom razdoblju ostvaren je pad prihoda za 11% u odnosu na prethodno razdoblje.</t>
  </si>
  <si>
    <t xml:space="preserve">U strukturi rashoda najznačajniji rashodi su plaće (bruto) u visini od 739.841 kn, što čini 53% ukupnih </t>
  </si>
  <si>
    <t>Povećani su troškovi ostalih rashoda za zaposlene zbog isplata jubilarnih nagrada i otpremnina.</t>
  </si>
  <si>
    <t>Povećani su troškovi osobama izvan radnog odnosa zbog zapošaljavanja jedne osobe bez zasnivanja</t>
  </si>
  <si>
    <t>radnog odnosa.</t>
  </si>
  <si>
    <t>U izvještajnom razdoblju ostvaren je pad rashoda za 13% u odnosu na prethodno razdoblje.</t>
  </si>
  <si>
    <t>Bilješka 3. Manjak prihoda i primitaka raspoloživ u slijedećem razdoblju  - AOP 636</t>
  </si>
  <si>
    <t>U izvještajnom razdoblju ostvaren je manak prihoda u iznosu 30.309 kn, a preneseni manjak prihoda iz</t>
  </si>
  <si>
    <t>prethodne godine iznosi 4.398 kn, što je ukupno ostvareni MANJAK PRIHODA I PRIMITAKA za prijenos</t>
  </si>
  <si>
    <t>u slijedeće razdoblje u iznosu 34.707 kn.</t>
  </si>
  <si>
    <t>Ukupna vrijednost imovine na kraju izvještajnog razdoblja iznosi 800.228 kn i imaju slijedeću strukturu:</t>
  </si>
  <si>
    <t>073</t>
  </si>
  <si>
    <t>Ostala potraživanja</t>
  </si>
  <si>
    <t>582.081 kn, što čini 73% ukupne imovine izvještajnog razdoblja.</t>
  </si>
  <si>
    <t>Stanje nedospjelih obveza na kraju izvještajnog razdoblja iznosi 91.712 kn, a odnosi se na obveze za</t>
  </si>
  <si>
    <t>uplatu u gradski proračun u iznosi od 3.337 kn i obveza za poslovne rashode u iznosu od 88.375 kn.</t>
  </si>
</sst>
</file>

<file path=xl/styles.xml><?xml version="1.0" encoding="utf-8"?>
<styleSheet xmlns="http://schemas.openxmlformats.org/spreadsheetml/2006/main">
  <numFmts count="2">
    <numFmt numFmtId="8" formatCode="#,##0.00\ &quot;kn&quot;;[Red]\-#,##0.00\ &quot;kn&quot;"/>
    <numFmt numFmtId="41" formatCode="_-* #,##0\ _k_n_-;\-* #,##0\ _k_n_-;_-* &quot;-&quot;\ _k_n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49" fontId="0" fillId="0" borderId="0" xfId="0" applyNumberFormat="1"/>
    <xf numFmtId="0" fontId="0" fillId="0" borderId="5" xfId="0" applyBorder="1"/>
    <xf numFmtId="49" fontId="0" fillId="0" borderId="1" xfId="0" applyNumberFormat="1" applyBorder="1"/>
    <xf numFmtId="10" fontId="0" fillId="0" borderId="1" xfId="0" applyNumberFormat="1" applyBorder="1"/>
    <xf numFmtId="41" fontId="0" fillId="0" borderId="1" xfId="1" applyFont="1" applyBorder="1"/>
    <xf numFmtId="0" fontId="0" fillId="0" borderId="1" xfId="0" applyBorder="1" applyAlignment="1">
      <alignment wrapText="1"/>
    </xf>
    <xf numFmtId="49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wrapText="1"/>
    </xf>
    <xf numFmtId="41" fontId="0" fillId="0" borderId="9" xfId="1" applyFont="1" applyBorder="1"/>
    <xf numFmtId="10" fontId="0" fillId="0" borderId="9" xfId="0" applyNumberFormat="1" applyBorder="1"/>
    <xf numFmtId="0" fontId="2" fillId="0" borderId="1" xfId="0" applyFon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2" xfId="0" applyNumberFormat="1" applyBorder="1"/>
    <xf numFmtId="0" fontId="0" fillId="0" borderId="2" xfId="0" applyBorder="1" applyAlignment="1">
      <alignment wrapText="1"/>
    </xf>
    <xf numFmtId="41" fontId="0" fillId="0" borderId="2" xfId="1" applyFont="1" applyBorder="1"/>
    <xf numFmtId="10" fontId="0" fillId="0" borderId="2" xfId="0" applyNumberFormat="1" applyBorder="1"/>
    <xf numFmtId="0" fontId="2" fillId="0" borderId="0" xfId="0" applyFont="1"/>
    <xf numFmtId="41" fontId="2" fillId="0" borderId="1" xfId="1" applyFont="1" applyBorder="1"/>
    <xf numFmtId="49" fontId="0" fillId="0" borderId="0" xfId="0" applyNumberFormat="1" applyBorder="1"/>
    <xf numFmtId="0" fontId="0" fillId="0" borderId="0" xfId="0" applyBorder="1"/>
    <xf numFmtId="0" fontId="2" fillId="0" borderId="0" xfId="0" applyFont="1" applyBorder="1"/>
    <xf numFmtId="41" fontId="0" fillId="0" borderId="0" xfId="1" applyFont="1" applyBorder="1"/>
    <xf numFmtId="41" fontId="2" fillId="0" borderId="0" xfId="1" applyFont="1" applyBorder="1"/>
    <xf numFmtId="10" fontId="0" fillId="0" borderId="0" xfId="0" applyNumberFormat="1" applyBorder="1"/>
    <xf numFmtId="8" fontId="0" fillId="0" borderId="0" xfId="0" applyNumberFormat="1"/>
    <xf numFmtId="49" fontId="0" fillId="0" borderId="1" xfId="0" applyNumberFormat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2"/>
  <sheetViews>
    <sheetView tabSelected="1" topLeftCell="A124" workbookViewId="0">
      <selection activeCell="G148" sqref="G148"/>
    </sheetView>
  </sheetViews>
  <sheetFormatPr defaultRowHeight="15"/>
  <cols>
    <col min="1" max="2" width="5.140625" customWidth="1"/>
    <col min="3" max="3" width="35.140625" customWidth="1"/>
    <col min="4" max="4" width="13.7109375" customWidth="1"/>
    <col min="5" max="5" width="13.28515625" bestFit="1" customWidth="1"/>
    <col min="6" max="6" width="9.28515625" customWidth="1"/>
  </cols>
  <sheetData>
    <row r="1" spans="1:7" ht="15.75" thickBot="1">
      <c r="A1" s="6" t="s">
        <v>0</v>
      </c>
      <c r="B1" s="6"/>
      <c r="C1" s="6"/>
      <c r="D1" s="6"/>
      <c r="E1" s="6"/>
      <c r="F1" s="6"/>
      <c r="G1" s="6"/>
    </row>
    <row r="2" spans="1:7" ht="15.75" thickTop="1">
      <c r="A2" t="s">
        <v>1</v>
      </c>
    </row>
    <row r="5" spans="1:7">
      <c r="C5" s="29" t="s">
        <v>24</v>
      </c>
    </row>
    <row r="6" spans="1:7">
      <c r="C6" s="29" t="s">
        <v>96</v>
      </c>
    </row>
    <row r="7" spans="1:7">
      <c r="C7" s="29"/>
    </row>
    <row r="8" spans="1:7">
      <c r="C8" s="29"/>
    </row>
    <row r="10" spans="1:7">
      <c r="C10" s="29" t="s">
        <v>25</v>
      </c>
    </row>
    <row r="12" spans="1:7">
      <c r="A12" s="29" t="s">
        <v>26</v>
      </c>
    </row>
    <row r="14" spans="1:7">
      <c r="A14" t="s">
        <v>81</v>
      </c>
    </row>
    <row r="16" spans="1:7">
      <c r="A16" s="1" t="s">
        <v>2</v>
      </c>
      <c r="B16" s="1" t="s">
        <v>3</v>
      </c>
      <c r="C16" s="21" t="s">
        <v>4</v>
      </c>
      <c r="D16" s="22"/>
      <c r="E16" s="23" t="s">
        <v>23</v>
      </c>
      <c r="F16" s="24"/>
      <c r="G16" s="21" t="s">
        <v>7</v>
      </c>
    </row>
    <row r="17" spans="1:7">
      <c r="A17" s="2"/>
      <c r="B17" s="2"/>
      <c r="C17" s="2"/>
      <c r="D17" s="18" t="s">
        <v>5</v>
      </c>
      <c r="E17" s="18" t="s">
        <v>22</v>
      </c>
      <c r="F17" s="18" t="s">
        <v>6</v>
      </c>
      <c r="G17" s="19" t="s">
        <v>6</v>
      </c>
    </row>
    <row r="19" spans="1:7" ht="30">
      <c r="A19" s="7" t="s">
        <v>8</v>
      </c>
      <c r="B19" s="4">
        <v>634</v>
      </c>
      <c r="C19" s="10" t="s">
        <v>15</v>
      </c>
      <c r="D19" s="9">
        <v>0</v>
      </c>
      <c r="E19" s="9">
        <v>14061</v>
      </c>
      <c r="F19" s="8">
        <v>1</v>
      </c>
      <c r="G19" s="8">
        <v>0.01</v>
      </c>
    </row>
    <row r="20" spans="1:7" ht="30">
      <c r="A20" s="7" t="s">
        <v>9</v>
      </c>
      <c r="B20" s="4">
        <v>636</v>
      </c>
      <c r="C20" s="10" t="s">
        <v>16</v>
      </c>
      <c r="D20" s="9">
        <v>43000</v>
      </c>
      <c r="E20" s="9">
        <v>16000</v>
      </c>
      <c r="F20" s="8">
        <v>0.37</v>
      </c>
      <c r="G20" s="8">
        <v>0.01</v>
      </c>
    </row>
    <row r="21" spans="1:7">
      <c r="A21" s="7" t="s">
        <v>10</v>
      </c>
      <c r="B21" s="4">
        <v>641</v>
      </c>
      <c r="C21" s="10" t="s">
        <v>17</v>
      </c>
      <c r="D21" s="9">
        <v>0</v>
      </c>
      <c r="E21" s="9">
        <v>0</v>
      </c>
      <c r="F21" s="8">
        <v>0</v>
      </c>
      <c r="G21" s="8">
        <v>0</v>
      </c>
    </row>
    <row r="22" spans="1:7" ht="30">
      <c r="A22" s="7" t="s">
        <v>11</v>
      </c>
      <c r="B22" s="4">
        <v>661</v>
      </c>
      <c r="C22" s="10" t="s">
        <v>18</v>
      </c>
      <c r="D22" s="9">
        <v>20445</v>
      </c>
      <c r="E22" s="9">
        <v>30090</v>
      </c>
      <c r="F22" s="8">
        <v>1.47</v>
      </c>
      <c r="G22" s="8">
        <v>0.02</v>
      </c>
    </row>
    <row r="23" spans="1:7" ht="30">
      <c r="A23" s="7" t="s">
        <v>12</v>
      </c>
      <c r="B23" s="4">
        <v>663</v>
      </c>
      <c r="C23" s="10" t="s">
        <v>19</v>
      </c>
      <c r="D23" s="9">
        <v>400</v>
      </c>
      <c r="E23" s="9">
        <v>0</v>
      </c>
      <c r="F23" s="8">
        <v>0</v>
      </c>
      <c r="G23" s="8">
        <v>0</v>
      </c>
    </row>
    <row r="24" spans="1:7" ht="45.75" thickBot="1">
      <c r="A24" s="11" t="s">
        <v>13</v>
      </c>
      <c r="B24" s="12">
        <v>671</v>
      </c>
      <c r="C24" s="13" t="s">
        <v>20</v>
      </c>
      <c r="D24" s="14">
        <v>1472882</v>
      </c>
      <c r="E24" s="14">
        <v>1306045</v>
      </c>
      <c r="F24" s="15">
        <v>0.87</v>
      </c>
      <c r="G24" s="15">
        <v>0.96</v>
      </c>
    </row>
    <row r="25" spans="1:7" ht="15.75" thickTop="1">
      <c r="A25" s="7" t="s">
        <v>14</v>
      </c>
      <c r="B25" s="4"/>
      <c r="C25" s="16" t="s">
        <v>21</v>
      </c>
      <c r="D25" s="9">
        <f>SUM(D19:D24)</f>
        <v>1536727</v>
      </c>
      <c r="E25" s="30">
        <f>SUM(E19:E24)</f>
        <v>1366196</v>
      </c>
      <c r="F25" s="8">
        <v>0.89</v>
      </c>
      <c r="G25" s="8">
        <f>SUM(G19:G24)</f>
        <v>1</v>
      </c>
    </row>
    <row r="26" spans="1:7">
      <c r="A26" s="31"/>
      <c r="B26" s="32"/>
      <c r="C26" s="33"/>
      <c r="D26" s="34"/>
      <c r="E26" s="35"/>
      <c r="F26" s="36"/>
      <c r="G26" s="36"/>
    </row>
    <row r="27" spans="1:7">
      <c r="A27" s="31"/>
      <c r="B27" s="32"/>
      <c r="C27" s="33"/>
      <c r="D27" s="34"/>
      <c r="E27" s="35"/>
      <c r="F27" s="36"/>
      <c r="G27" s="36"/>
    </row>
    <row r="28" spans="1:7">
      <c r="A28" s="5" t="s">
        <v>27</v>
      </c>
    </row>
    <row r="29" spans="1:7">
      <c r="A29" s="20" t="s">
        <v>144</v>
      </c>
    </row>
    <row r="30" spans="1:7">
      <c r="A30" s="20" t="s">
        <v>28</v>
      </c>
    </row>
    <row r="31" spans="1:7">
      <c r="A31" s="20" t="s">
        <v>82</v>
      </c>
    </row>
    <row r="32" spans="1:7">
      <c r="A32" s="20" t="s">
        <v>145</v>
      </c>
    </row>
    <row r="33" spans="1:1">
      <c r="A33" s="20" t="s">
        <v>85</v>
      </c>
    </row>
    <row r="34" spans="1:1">
      <c r="A34" s="20" t="s">
        <v>146</v>
      </c>
    </row>
    <row r="35" spans="1:1">
      <c r="A35" s="20"/>
    </row>
    <row r="36" spans="1:1">
      <c r="A36" s="20"/>
    </row>
    <row r="37" spans="1:1">
      <c r="A37" s="20"/>
    </row>
    <row r="38" spans="1:1">
      <c r="A38" s="20"/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7">
      <c r="A49" s="20"/>
    </row>
    <row r="50" spans="1:7">
      <c r="A50" s="20"/>
    </row>
    <row r="51" spans="1:7">
      <c r="A51" s="20"/>
    </row>
    <row r="52" spans="1:7">
      <c r="A52" s="29" t="s">
        <v>55</v>
      </c>
    </row>
    <row r="53" spans="1:7">
      <c r="A53" s="20"/>
    </row>
    <row r="54" spans="1:7">
      <c r="A54" t="s">
        <v>83</v>
      </c>
    </row>
    <row r="56" spans="1:7">
      <c r="A56" s="1" t="s">
        <v>2</v>
      </c>
      <c r="B56" s="1" t="s">
        <v>3</v>
      </c>
      <c r="C56" s="21" t="s">
        <v>4</v>
      </c>
      <c r="D56" s="22"/>
      <c r="E56" s="23" t="s">
        <v>23</v>
      </c>
      <c r="F56" s="24"/>
      <c r="G56" s="21" t="s">
        <v>7</v>
      </c>
    </row>
    <row r="57" spans="1:7">
      <c r="A57" s="2"/>
      <c r="B57" s="2"/>
      <c r="C57" s="2"/>
      <c r="D57" s="18" t="s">
        <v>5</v>
      </c>
      <c r="E57" s="18" t="s">
        <v>22</v>
      </c>
      <c r="F57" s="18" t="s">
        <v>6</v>
      </c>
      <c r="G57" s="19" t="s">
        <v>6</v>
      </c>
    </row>
    <row r="59" spans="1:7">
      <c r="A59" s="7" t="s">
        <v>29</v>
      </c>
      <c r="B59" s="4">
        <v>311</v>
      </c>
      <c r="C59" s="10" t="s">
        <v>30</v>
      </c>
      <c r="D59" s="9">
        <v>761268</v>
      </c>
      <c r="E59" s="9">
        <v>739841</v>
      </c>
      <c r="F59" s="8">
        <v>0.97</v>
      </c>
      <c r="G59" s="8">
        <v>0.53</v>
      </c>
    </row>
    <row r="60" spans="1:7">
      <c r="A60" s="7" t="s">
        <v>31</v>
      </c>
      <c r="B60" s="4">
        <v>312</v>
      </c>
      <c r="C60" s="10" t="s">
        <v>32</v>
      </c>
      <c r="D60" s="9">
        <v>18350</v>
      </c>
      <c r="E60" s="9">
        <v>88586</v>
      </c>
      <c r="F60" s="8">
        <v>4.82</v>
      </c>
      <c r="G60" s="8">
        <v>0.06</v>
      </c>
    </row>
    <row r="61" spans="1:7">
      <c r="A61" s="7" t="s">
        <v>33</v>
      </c>
      <c r="B61" s="4">
        <v>313</v>
      </c>
      <c r="C61" s="10" t="s">
        <v>34</v>
      </c>
      <c r="D61" s="9">
        <v>109546</v>
      </c>
      <c r="E61" s="9">
        <v>101589</v>
      </c>
      <c r="F61" s="8">
        <v>0.93</v>
      </c>
      <c r="G61" s="8">
        <v>7.0000000000000007E-2</v>
      </c>
    </row>
    <row r="62" spans="1:7">
      <c r="A62" s="7" t="s">
        <v>35</v>
      </c>
      <c r="B62" s="4">
        <v>321</v>
      </c>
      <c r="C62" s="10" t="s">
        <v>36</v>
      </c>
      <c r="D62" s="9">
        <v>27170</v>
      </c>
      <c r="E62" s="9">
        <v>25554</v>
      </c>
      <c r="F62" s="8">
        <v>0.94</v>
      </c>
      <c r="G62" s="8">
        <v>0.02</v>
      </c>
    </row>
    <row r="63" spans="1:7">
      <c r="A63" s="7" t="s">
        <v>37</v>
      </c>
      <c r="B63" s="4">
        <v>322</v>
      </c>
      <c r="C63" s="10" t="s">
        <v>38</v>
      </c>
      <c r="D63" s="9">
        <v>83016</v>
      </c>
      <c r="E63" s="9">
        <v>80137</v>
      </c>
      <c r="F63" s="8">
        <v>0.97</v>
      </c>
      <c r="G63" s="8">
        <v>0.06</v>
      </c>
    </row>
    <row r="64" spans="1:7">
      <c r="A64" s="25" t="s">
        <v>39</v>
      </c>
      <c r="B64" s="1">
        <v>323</v>
      </c>
      <c r="C64" s="26" t="s">
        <v>40</v>
      </c>
      <c r="D64" s="27">
        <v>451953</v>
      </c>
      <c r="E64" s="27">
        <v>284535</v>
      </c>
      <c r="F64" s="28">
        <v>0.63</v>
      </c>
      <c r="G64" s="28">
        <v>0.2</v>
      </c>
    </row>
    <row r="65" spans="1:7" ht="30">
      <c r="A65" s="25" t="s">
        <v>41</v>
      </c>
      <c r="B65" s="1">
        <v>324</v>
      </c>
      <c r="C65" s="26" t="s">
        <v>42</v>
      </c>
      <c r="D65" s="27">
        <v>0</v>
      </c>
      <c r="E65" s="27">
        <v>13354</v>
      </c>
      <c r="F65" s="28">
        <v>1</v>
      </c>
      <c r="G65" s="28">
        <v>0.01</v>
      </c>
    </row>
    <row r="66" spans="1:7" ht="30">
      <c r="A66" s="25" t="s">
        <v>43</v>
      </c>
      <c r="B66" s="1">
        <v>329</v>
      </c>
      <c r="C66" s="26" t="s">
        <v>44</v>
      </c>
      <c r="D66" s="27">
        <v>29760</v>
      </c>
      <c r="E66" s="27">
        <v>55036</v>
      </c>
      <c r="F66" s="28">
        <v>1.85</v>
      </c>
      <c r="G66" s="28">
        <v>0.04</v>
      </c>
    </row>
    <row r="67" spans="1:7">
      <c r="A67" s="25" t="s">
        <v>45</v>
      </c>
      <c r="B67" s="1">
        <v>343</v>
      </c>
      <c r="C67" s="26" t="s">
        <v>46</v>
      </c>
      <c r="D67" s="27">
        <v>2277</v>
      </c>
      <c r="E67" s="27">
        <v>7873</v>
      </c>
      <c r="F67" s="28">
        <v>3.46</v>
      </c>
      <c r="G67" s="28">
        <v>0.01</v>
      </c>
    </row>
    <row r="68" spans="1:7">
      <c r="A68" s="25" t="s">
        <v>47</v>
      </c>
      <c r="B68" s="1">
        <v>421</v>
      </c>
      <c r="C68" s="26" t="s">
        <v>48</v>
      </c>
      <c r="D68" s="27">
        <v>0</v>
      </c>
      <c r="E68" s="27">
        <v>0</v>
      </c>
      <c r="F68" s="28">
        <v>0</v>
      </c>
      <c r="G68" s="28">
        <v>0</v>
      </c>
    </row>
    <row r="69" spans="1:7">
      <c r="A69" s="25" t="s">
        <v>49</v>
      </c>
      <c r="B69" s="1">
        <v>422</v>
      </c>
      <c r="C69" s="26" t="s">
        <v>50</v>
      </c>
      <c r="D69" s="27">
        <v>93275</v>
      </c>
      <c r="E69" s="27">
        <v>0</v>
      </c>
      <c r="F69" s="28">
        <v>0</v>
      </c>
      <c r="G69" s="28">
        <v>0</v>
      </c>
    </row>
    <row r="70" spans="1:7" ht="30.75" thickBot="1">
      <c r="A70" s="11" t="s">
        <v>51</v>
      </c>
      <c r="B70" s="12">
        <v>424</v>
      </c>
      <c r="C70" s="13" t="s">
        <v>52</v>
      </c>
      <c r="D70" s="14">
        <v>14937</v>
      </c>
      <c r="E70" s="14">
        <v>0</v>
      </c>
      <c r="F70" s="15">
        <v>0</v>
      </c>
      <c r="G70" s="15">
        <v>0</v>
      </c>
    </row>
    <row r="71" spans="1:7" ht="15.75" thickTop="1">
      <c r="A71" s="7" t="s">
        <v>53</v>
      </c>
      <c r="B71" s="4"/>
      <c r="C71" s="16" t="s">
        <v>54</v>
      </c>
      <c r="D71" s="9">
        <f>SUM(D59:D70)</f>
        <v>1591552</v>
      </c>
      <c r="E71" s="30">
        <f>SUM(E59:E70)</f>
        <v>1396505</v>
      </c>
      <c r="F71" s="8">
        <v>0.87</v>
      </c>
      <c r="G71" s="8">
        <f>SUM(G59:G70)</f>
        <v>1.0000000000000002</v>
      </c>
    </row>
    <row r="73" spans="1:7" ht="15.75" thickBot="1">
      <c r="A73" s="6" t="s">
        <v>0</v>
      </c>
      <c r="B73" s="6"/>
      <c r="C73" s="6"/>
      <c r="D73" s="6"/>
      <c r="E73" s="6"/>
      <c r="F73" s="6"/>
      <c r="G73" s="6"/>
    </row>
    <row r="74" spans="1:7" ht="15.75" thickTop="1"/>
    <row r="76" spans="1:7">
      <c r="A76" t="s">
        <v>147</v>
      </c>
    </row>
    <row r="77" spans="1:7">
      <c r="A77" t="s">
        <v>79</v>
      </c>
    </row>
    <row r="78" spans="1:7">
      <c r="A78" t="s">
        <v>148</v>
      </c>
    </row>
    <row r="79" spans="1:7">
      <c r="A79" t="s">
        <v>149</v>
      </c>
    </row>
    <row r="80" spans="1:7">
      <c r="A80" t="s">
        <v>150</v>
      </c>
    </row>
    <row r="81" spans="1:1">
      <c r="A81" t="s">
        <v>86</v>
      </c>
    </row>
    <row r="82" spans="1:1">
      <c r="A82" t="s">
        <v>87</v>
      </c>
    </row>
    <row r="83" spans="1:1">
      <c r="A83" t="s">
        <v>88</v>
      </c>
    </row>
    <row r="84" spans="1:1">
      <c r="A84" t="s">
        <v>89</v>
      </c>
    </row>
    <row r="85" spans="1:1">
      <c r="A85" t="s">
        <v>151</v>
      </c>
    </row>
    <row r="88" spans="1:1">
      <c r="A88" s="29" t="s">
        <v>152</v>
      </c>
    </row>
    <row r="91" spans="1:1">
      <c r="A91" t="s">
        <v>153</v>
      </c>
    </row>
    <row r="92" spans="1:1">
      <c r="A92" t="s">
        <v>154</v>
      </c>
    </row>
    <row r="93" spans="1:1">
      <c r="A93" t="s">
        <v>155</v>
      </c>
    </row>
    <row r="106" spans="1:7">
      <c r="C106" s="29" t="s">
        <v>118</v>
      </c>
    </row>
    <row r="108" spans="1:7">
      <c r="A108" s="29" t="s">
        <v>97</v>
      </c>
    </row>
    <row r="110" spans="1:7">
      <c r="A110" t="s">
        <v>156</v>
      </c>
    </row>
    <row r="112" spans="1:7">
      <c r="A112" s="1" t="s">
        <v>2</v>
      </c>
      <c r="B112" s="1" t="s">
        <v>3</v>
      </c>
      <c r="C112" s="21" t="s">
        <v>4</v>
      </c>
      <c r="D112" s="22"/>
      <c r="E112" s="23" t="s">
        <v>23</v>
      </c>
      <c r="F112" s="24"/>
      <c r="G112" s="21" t="s">
        <v>7</v>
      </c>
    </row>
    <row r="113" spans="1:7">
      <c r="A113" s="2"/>
      <c r="B113" s="2"/>
      <c r="C113" s="2"/>
      <c r="D113" s="18" t="s">
        <v>5</v>
      </c>
      <c r="E113" s="18" t="s">
        <v>22</v>
      </c>
      <c r="F113" s="18" t="s">
        <v>6</v>
      </c>
      <c r="G113" s="19" t="s">
        <v>6</v>
      </c>
    </row>
    <row r="115" spans="1:7">
      <c r="A115" s="7" t="s">
        <v>98</v>
      </c>
      <c r="B115" s="38" t="s">
        <v>141</v>
      </c>
      <c r="C115" s="10" t="s">
        <v>48</v>
      </c>
      <c r="D115" s="9">
        <v>0</v>
      </c>
      <c r="E115" s="9">
        <v>0</v>
      </c>
      <c r="F115" s="8">
        <v>0</v>
      </c>
      <c r="G115" s="8">
        <v>0</v>
      </c>
    </row>
    <row r="116" spans="1:7">
      <c r="A116" s="7" t="s">
        <v>99</v>
      </c>
      <c r="B116" s="38" t="s">
        <v>142</v>
      </c>
      <c r="C116" s="10" t="s">
        <v>50</v>
      </c>
      <c r="D116" s="9">
        <v>149688</v>
      </c>
      <c r="E116" s="9">
        <v>110273</v>
      </c>
      <c r="F116" s="8">
        <v>0.74</v>
      </c>
      <c r="G116" s="8">
        <v>0.14000000000000001</v>
      </c>
    </row>
    <row r="117" spans="1:7" ht="30">
      <c r="A117" s="7" t="s">
        <v>100</v>
      </c>
      <c r="B117" s="38" t="s">
        <v>143</v>
      </c>
      <c r="C117" s="10" t="s">
        <v>119</v>
      </c>
      <c r="D117" s="9">
        <v>592414</v>
      </c>
      <c r="E117" s="9">
        <v>582081</v>
      </c>
      <c r="F117" s="8">
        <v>0.98</v>
      </c>
      <c r="G117" s="8">
        <v>0.73</v>
      </c>
    </row>
    <row r="118" spans="1:7">
      <c r="A118" s="7" t="s">
        <v>101</v>
      </c>
      <c r="B118" s="4">
        <v>111</v>
      </c>
      <c r="C118" s="10" t="s">
        <v>120</v>
      </c>
      <c r="D118" s="9">
        <v>440</v>
      </c>
      <c r="E118" s="9">
        <v>636</v>
      </c>
      <c r="F118" s="8">
        <v>1.44</v>
      </c>
      <c r="G118" s="8">
        <v>0</v>
      </c>
    </row>
    <row r="119" spans="1:7">
      <c r="A119" s="7" t="s">
        <v>102</v>
      </c>
      <c r="B119" s="4">
        <v>113</v>
      </c>
      <c r="C119" s="10" t="s">
        <v>121</v>
      </c>
      <c r="D119" s="9">
        <v>21</v>
      </c>
      <c r="E119" s="9">
        <v>275</v>
      </c>
      <c r="F119" s="8">
        <v>13.09</v>
      </c>
      <c r="G119" s="8">
        <v>0</v>
      </c>
    </row>
    <row r="120" spans="1:7">
      <c r="A120" s="25" t="s">
        <v>157</v>
      </c>
      <c r="B120" s="1">
        <v>129</v>
      </c>
      <c r="C120" s="26" t="s">
        <v>158</v>
      </c>
      <c r="D120" s="27">
        <v>0</v>
      </c>
      <c r="E120" s="27">
        <v>2427</v>
      </c>
      <c r="F120" s="28">
        <v>1</v>
      </c>
      <c r="G120" s="28">
        <v>0.01</v>
      </c>
    </row>
    <row r="121" spans="1:7" ht="30">
      <c r="A121" s="25" t="s">
        <v>103</v>
      </c>
      <c r="B121" s="1">
        <v>166</v>
      </c>
      <c r="C121" s="26" t="s">
        <v>122</v>
      </c>
      <c r="D121" s="27">
        <v>2665</v>
      </c>
      <c r="E121" s="27">
        <v>5925</v>
      </c>
      <c r="F121" s="28">
        <v>2.2200000000000002</v>
      </c>
      <c r="G121" s="28">
        <v>0.01</v>
      </c>
    </row>
    <row r="122" spans="1:7">
      <c r="A122" s="25" t="s">
        <v>104</v>
      </c>
      <c r="B122" s="1">
        <v>167</v>
      </c>
      <c r="C122" s="26" t="s">
        <v>123</v>
      </c>
      <c r="D122" s="27">
        <v>19927</v>
      </c>
      <c r="E122" s="27">
        <v>25990</v>
      </c>
      <c r="F122" s="28">
        <v>1.3</v>
      </c>
      <c r="G122" s="28">
        <v>0.02</v>
      </c>
    </row>
    <row r="123" spans="1:7" ht="30">
      <c r="A123" s="25" t="s">
        <v>35</v>
      </c>
      <c r="B123" s="1">
        <v>193</v>
      </c>
      <c r="C123" s="26" t="s">
        <v>124</v>
      </c>
      <c r="D123" s="27">
        <v>76852</v>
      </c>
      <c r="E123" s="27">
        <v>72621</v>
      </c>
      <c r="F123" s="28">
        <v>0.94</v>
      </c>
      <c r="G123" s="28">
        <v>0.09</v>
      </c>
    </row>
    <row r="124" spans="1:7">
      <c r="A124" s="7" t="s">
        <v>105</v>
      </c>
      <c r="B124" s="4"/>
      <c r="C124" s="16" t="s">
        <v>106</v>
      </c>
      <c r="D124" s="9">
        <f>SUM(D115:D123)</f>
        <v>842007</v>
      </c>
      <c r="E124" s="30">
        <f>SUM(E115:E123)</f>
        <v>800228</v>
      </c>
      <c r="F124" s="8">
        <v>0.95</v>
      </c>
      <c r="G124" s="8">
        <f>SUM(G115:G123)</f>
        <v>1</v>
      </c>
    </row>
    <row r="126" spans="1:7" ht="15.75" thickBot="1">
      <c r="A126" s="6" t="s">
        <v>0</v>
      </c>
      <c r="B126" s="6"/>
      <c r="C126" s="6"/>
      <c r="D126" s="6"/>
      <c r="E126" s="6"/>
      <c r="F126" s="6"/>
      <c r="G126" s="6"/>
    </row>
    <row r="127" spans="1:7" ht="15.75" thickTop="1"/>
    <row r="128" spans="1:7">
      <c r="A128" t="s">
        <v>125</v>
      </c>
    </row>
    <row r="129" spans="1:7">
      <c r="A129" t="s">
        <v>159</v>
      </c>
    </row>
    <row r="130" spans="1:7">
      <c r="A130" t="s">
        <v>126</v>
      </c>
    </row>
    <row r="133" spans="1:7">
      <c r="A133" s="29" t="s">
        <v>107</v>
      </c>
    </row>
    <row r="135" spans="1:7">
      <c r="A135" t="s">
        <v>108</v>
      </c>
    </row>
    <row r="136" spans="1:7">
      <c r="A136" t="s">
        <v>109</v>
      </c>
    </row>
    <row r="138" spans="1:7">
      <c r="A138" s="1" t="s">
        <v>2</v>
      </c>
      <c r="B138" s="1" t="s">
        <v>3</v>
      </c>
      <c r="C138" s="21" t="s">
        <v>4</v>
      </c>
      <c r="D138" s="22"/>
      <c r="E138" s="23" t="s">
        <v>23</v>
      </c>
      <c r="F138" s="24"/>
      <c r="G138" s="21" t="s">
        <v>7</v>
      </c>
    </row>
    <row r="139" spans="1:7">
      <c r="A139" s="2"/>
      <c r="B139" s="2"/>
      <c r="C139" s="2"/>
      <c r="D139" s="18" t="s">
        <v>5</v>
      </c>
      <c r="E139" s="18" t="s">
        <v>22</v>
      </c>
      <c r="F139" s="18" t="s">
        <v>6</v>
      </c>
      <c r="G139" s="19" t="s">
        <v>6</v>
      </c>
    </row>
    <row r="141" spans="1:7">
      <c r="A141" s="7" t="s">
        <v>127</v>
      </c>
      <c r="B141" s="4">
        <v>231</v>
      </c>
      <c r="C141" s="10" t="s">
        <v>134</v>
      </c>
      <c r="D141" s="9">
        <v>74702</v>
      </c>
      <c r="E141" s="9">
        <v>69540</v>
      </c>
      <c r="F141" s="8">
        <v>0.93</v>
      </c>
      <c r="G141" s="8">
        <v>0.09</v>
      </c>
    </row>
    <row r="142" spans="1:7">
      <c r="A142" s="7" t="s">
        <v>37</v>
      </c>
      <c r="B142" s="4">
        <v>232</v>
      </c>
      <c r="C142" s="10" t="s">
        <v>135</v>
      </c>
      <c r="D142" s="9">
        <v>26475</v>
      </c>
      <c r="E142" s="9">
        <v>63780</v>
      </c>
      <c r="F142" s="8">
        <v>2.41</v>
      </c>
      <c r="G142" s="8">
        <v>0.08</v>
      </c>
    </row>
    <row r="143" spans="1:7">
      <c r="A143" s="7" t="s">
        <v>39</v>
      </c>
      <c r="B143" s="4">
        <v>239</v>
      </c>
      <c r="C143" s="10" t="s">
        <v>136</v>
      </c>
      <c r="D143" s="9">
        <v>460</v>
      </c>
      <c r="E143" s="9">
        <v>3337</v>
      </c>
      <c r="F143" s="8">
        <v>7.25</v>
      </c>
      <c r="G143" s="8">
        <v>0</v>
      </c>
    </row>
    <row r="144" spans="1:7">
      <c r="A144" s="7" t="s">
        <v>128</v>
      </c>
      <c r="B144" s="4">
        <v>911</v>
      </c>
      <c r="C144" s="10" t="s">
        <v>137</v>
      </c>
      <c r="D144" s="9">
        <v>742103</v>
      </c>
      <c r="E144" s="9">
        <v>692353</v>
      </c>
      <c r="F144" s="8">
        <v>0.93</v>
      </c>
      <c r="G144" s="8">
        <v>0.86</v>
      </c>
    </row>
    <row r="145" spans="1:7">
      <c r="A145" s="7" t="s">
        <v>129</v>
      </c>
      <c r="B145" s="4">
        <v>922</v>
      </c>
      <c r="C145" s="10" t="s">
        <v>138</v>
      </c>
      <c r="D145" s="9">
        <v>0</v>
      </c>
      <c r="E145" s="9">
        <v>0</v>
      </c>
      <c r="F145" s="8">
        <v>0</v>
      </c>
      <c r="G145" s="8">
        <v>0</v>
      </c>
    </row>
    <row r="146" spans="1:7">
      <c r="A146" s="25" t="s">
        <v>130</v>
      </c>
      <c r="B146" s="1">
        <v>922</v>
      </c>
      <c r="C146" s="26" t="s">
        <v>139</v>
      </c>
      <c r="D146" s="27">
        <v>-4398</v>
      </c>
      <c r="E146" s="27">
        <v>-34707</v>
      </c>
      <c r="F146" s="28">
        <v>7.89</v>
      </c>
      <c r="G146" s="28">
        <v>-0.04</v>
      </c>
    </row>
    <row r="147" spans="1:7">
      <c r="A147" s="25" t="s">
        <v>131</v>
      </c>
      <c r="B147" s="1">
        <v>96</v>
      </c>
      <c r="C147" s="26" t="s">
        <v>140</v>
      </c>
      <c r="D147" s="27">
        <v>2665</v>
      </c>
      <c r="E147" s="27">
        <v>5925</v>
      </c>
      <c r="F147" s="28">
        <v>2.2200000000000002</v>
      </c>
      <c r="G147" s="28">
        <v>0.01</v>
      </c>
    </row>
    <row r="148" spans="1:7">
      <c r="A148" s="7" t="s">
        <v>132</v>
      </c>
      <c r="B148" s="4"/>
      <c r="C148" s="16" t="s">
        <v>133</v>
      </c>
      <c r="D148" s="9">
        <f>SUM(D141:D147)</f>
        <v>842007</v>
      </c>
      <c r="E148" s="30">
        <f>SUM(E141:E147)</f>
        <v>800228</v>
      </c>
      <c r="F148" s="8">
        <v>1.06</v>
      </c>
      <c r="G148" s="8">
        <f>SUM(G141:G147)</f>
        <v>1</v>
      </c>
    </row>
    <row r="150" spans="1:7" ht="15.75" thickBot="1">
      <c r="A150" s="6" t="s">
        <v>0</v>
      </c>
      <c r="B150" s="6"/>
      <c r="C150" s="6"/>
      <c r="D150" s="6"/>
      <c r="E150" s="6"/>
      <c r="F150" s="6"/>
      <c r="G150" s="6"/>
    </row>
    <row r="151" spans="1:7" ht="15.75" thickTop="1"/>
    <row r="160" spans="1:7">
      <c r="C160" s="29" t="s">
        <v>110</v>
      </c>
    </row>
    <row r="162" spans="1:3">
      <c r="A162" s="29" t="s">
        <v>111</v>
      </c>
    </row>
    <row r="164" spans="1:3">
      <c r="A164" t="s">
        <v>112</v>
      </c>
    </row>
    <row r="167" spans="1:3">
      <c r="C167" s="29" t="s">
        <v>113</v>
      </c>
    </row>
    <row r="169" spans="1:3">
      <c r="A169" s="29" t="s">
        <v>115</v>
      </c>
    </row>
    <row r="171" spans="1:3">
      <c r="A171" t="s">
        <v>160</v>
      </c>
    </row>
    <row r="172" spans="1:3">
      <c r="A172" t="s">
        <v>161</v>
      </c>
    </row>
    <row r="175" spans="1:3">
      <c r="C175" s="29" t="s">
        <v>114</v>
      </c>
    </row>
    <row r="176" spans="1:3">
      <c r="C176" s="29"/>
    </row>
    <row r="177" spans="1:4">
      <c r="A177" s="29" t="s">
        <v>116</v>
      </c>
      <c r="C177" s="29"/>
    </row>
    <row r="179" spans="1:4">
      <c r="A179" s="20" t="s">
        <v>84</v>
      </c>
    </row>
    <row r="180" spans="1:4">
      <c r="A180" s="20"/>
    </row>
    <row r="181" spans="1:4">
      <c r="A181" s="20"/>
    </row>
    <row r="182" spans="1:4">
      <c r="A182" s="20"/>
    </row>
    <row r="183" spans="1:4">
      <c r="C183" s="29" t="s">
        <v>117</v>
      </c>
    </row>
    <row r="185" spans="1:4">
      <c r="A185" t="s">
        <v>56</v>
      </c>
    </row>
    <row r="190" spans="1:4">
      <c r="D190" t="s">
        <v>57</v>
      </c>
    </row>
    <row r="192" spans="1:4">
      <c r="D192" t="s">
        <v>80</v>
      </c>
    </row>
  </sheetData>
  <pageMargins left="0.39370078740157483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F20" sqref="F20"/>
    </sheetView>
  </sheetViews>
  <sheetFormatPr defaultRowHeight="15"/>
  <cols>
    <col min="1" max="1" width="12.42578125" customWidth="1"/>
    <col min="2" max="2" width="22" customWidth="1"/>
    <col min="3" max="3" width="7.140625" customWidth="1"/>
    <col min="4" max="4" width="21.28515625" customWidth="1"/>
    <col min="5" max="5" width="15.28515625" customWidth="1"/>
    <col min="6" max="6" width="11.7109375" bestFit="1" customWidth="1"/>
  </cols>
  <sheetData>
    <row r="1" spans="1:7">
      <c r="A1" s="29" t="s">
        <v>58</v>
      </c>
    </row>
    <row r="2" spans="1:7">
      <c r="A2" t="s">
        <v>59</v>
      </c>
    </row>
    <row r="3" spans="1:7">
      <c r="A3" t="s">
        <v>60</v>
      </c>
    </row>
    <row r="7" spans="1:7">
      <c r="A7" t="s">
        <v>61</v>
      </c>
    </row>
    <row r="8" spans="1:7">
      <c r="A8" t="s">
        <v>62</v>
      </c>
    </row>
    <row r="12" spans="1:7">
      <c r="B12" s="29" t="s">
        <v>94</v>
      </c>
    </row>
    <row r="15" spans="1:7">
      <c r="A15" s="3" t="s">
        <v>63</v>
      </c>
      <c r="B15" s="17" t="s">
        <v>64</v>
      </c>
      <c r="C15" s="3" t="s">
        <v>65</v>
      </c>
      <c r="D15" s="3" t="s">
        <v>66</v>
      </c>
      <c r="E15" s="3" t="s">
        <v>68</v>
      </c>
      <c r="F15" s="3" t="s">
        <v>69</v>
      </c>
      <c r="G15" s="3"/>
    </row>
    <row r="17" spans="1:7">
      <c r="A17" s="3" t="s">
        <v>67</v>
      </c>
      <c r="B17" s="3"/>
      <c r="C17" s="3"/>
      <c r="D17" s="3"/>
      <c r="E17" s="3"/>
      <c r="F17" s="3"/>
      <c r="G17" s="3"/>
    </row>
    <row r="19" spans="1:7">
      <c r="A19" t="s">
        <v>70</v>
      </c>
      <c r="B19" t="s">
        <v>71</v>
      </c>
      <c r="C19" t="s">
        <v>73</v>
      </c>
      <c r="D19" t="s">
        <v>74</v>
      </c>
      <c r="E19" t="s">
        <v>75</v>
      </c>
      <c r="F19" t="s">
        <v>77</v>
      </c>
    </row>
    <row r="20" spans="1:7">
      <c r="B20" t="s">
        <v>72</v>
      </c>
      <c r="E20" t="s">
        <v>76</v>
      </c>
      <c r="F20" t="s">
        <v>78</v>
      </c>
    </row>
    <row r="21" spans="1:7">
      <c r="A21" s="3"/>
      <c r="B21" s="3"/>
      <c r="C21" s="3"/>
      <c r="D21" s="3"/>
      <c r="E21" s="3"/>
      <c r="F21" s="3"/>
      <c r="G21" s="3"/>
    </row>
    <row r="23" spans="1:7">
      <c r="A23" t="s">
        <v>95</v>
      </c>
      <c r="B23" t="s">
        <v>90</v>
      </c>
      <c r="C23" t="s">
        <v>91</v>
      </c>
      <c r="D23" t="s">
        <v>92</v>
      </c>
      <c r="E23" t="s">
        <v>93</v>
      </c>
      <c r="F23" s="37">
        <v>20000</v>
      </c>
    </row>
    <row r="24" spans="1:7">
      <c r="A24" s="3"/>
      <c r="B24" s="3"/>
      <c r="C24" s="3"/>
      <c r="D24" s="3"/>
      <c r="E24" s="3"/>
      <c r="F24" s="3"/>
      <c r="G24" s="3"/>
    </row>
  </sheetData>
  <pageMargins left="0.11811023622047245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Bilješke</vt:lpstr>
      <vt:lpstr>Pregled sudskih sporova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Intersam</dc:creator>
  <cp:lastModifiedBy>Intersam</cp:lastModifiedBy>
  <cp:lastPrinted>2020-03-06T10:24:36Z</cp:lastPrinted>
  <dcterms:created xsi:type="dcterms:W3CDTF">2019-07-10T04:19:35Z</dcterms:created>
  <dcterms:modified xsi:type="dcterms:W3CDTF">2020-03-06T11:24:30Z</dcterms:modified>
</cp:coreProperties>
</file>